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<sst xmlns="http://schemas.openxmlformats.org/spreadsheetml/2006/main" count="96" uniqueCount="68">
  <si>
    <t xml:space="preserve">项目支出绩效自评表 </t>
  </si>
  <si>
    <t>项目名称:</t>
  </si>
  <si>
    <t>46000021T000000002329-海南省监狱管理局智慧磐石项目</t>
  </si>
  <si>
    <t>填报人:</t>
  </si>
  <si>
    <t>韩汶烨</t>
  </si>
  <si>
    <t>联系方式:</t>
  </si>
  <si>
    <t>0898-65815016</t>
  </si>
  <si>
    <t>F87890C77ADF1D4EE05308FD1AAC1AA7</t>
  </si>
  <si>
    <t>主管部门:</t>
  </si>
  <si>
    <t>158-省监狱局</t>
  </si>
  <si>
    <t>实施单位:</t>
  </si>
  <si>
    <t>158002-省琼山监狱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</si>
  <si>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</si>
  <si>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</si>
  <si>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</si>
  <si>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</si>
  <si>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</si>
  <si>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</si>
  <si>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</si>
  <si>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</si>
  <si>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</si>
  <si>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</si>
  <si>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</si>
  <si>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</si>
  <si>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</si>
  <si>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</si>
  <si>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</si>
  <si>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</si>
  <si>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</si>
  <si>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</si>
  <si>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</si>
  <si>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满足智慧磐石项目建设需求，安排15.13万元支付项目进度款。</t>
  </si>
  <si>
    <t>支付智慧磐石进度款至95%，质保金一年后支付，剩余资金财政收回。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</si>
  <si>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</si>
  <si>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</si>
  <si>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</si>
  <si>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</si>
  <si>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</si>
  <si>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</si>
  <si>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</si>
  <si>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</si>
  <si>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</si>
  <si>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</si>
  <si>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</si>
  <si>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建设智慧磐石项目个数</t>
  </si>
  <si>
    <t>＝</t>
  </si>
  <si>
    <t>1</t>
  </si>
  <si>
    <t>套</t>
  </si>
  <si>
    <t>100.00%</t>
  </si>
  <si>
    <t>30.00</t>
  </si>
  <si>
    <t>30</t>
  </si>
  <si>
    <t>3</t>
  </si>
  <si>
    <t>效益指标</t>
  </si>
  <si>
    <t>经济效益指标</t>
  </si>
  <si>
    <t>智慧磐石项目一年内设备故障发生率</t>
  </si>
  <si>
    <t>≤</t>
  </si>
  <si>
    <t>5</t>
  </si>
  <si>
    <t>%</t>
  </si>
  <si>
    <t>0</t>
  </si>
  <si>
    <t>2</t>
  </si>
  <si>
    <t>满意度指标</t>
  </si>
  <si>
    <t>服务对象满意度</t>
  </si>
  <si>
    <t>民警对智慧磐石项目的满意度</t>
  </si>
  <si>
    <t>≥</t>
  </si>
  <si>
    <t>90</t>
  </si>
  <si>
    <t>合计</t>
  </si>
  <si>
    <t>100.00</t>
  </si>
  <si>
    <t>99.44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</si>
</sst>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" fillId="7" borderId="0" applyNumberFormat="0" applyBorder="0" applyAlignment="0" applyProtection="0"/>
    <xf numFmtId="0" fontId="9" fillId="0" borderId="5" applyNumberFormat="0" applyFill="0" applyAlignment="0" applyProtection="0"/>
    <xf numFmtId="0" fontId="1" fillId="8" borderId="0" applyNumberFormat="0" applyBorder="0" applyAlignment="0" applyProtection="0"/>
    <xf numFmtId="0" fontId="10" fillId="4" borderId="6" applyNumberFormat="0" applyAlignment="0" applyProtection="0"/>
    <xf numFmtId="0" fontId="12" fillId="4" borderId="1" applyNumberFormat="0" applyAlignment="0" applyProtection="0"/>
    <xf numFmtId="0" fontId="14" fillId="9" borderId="7" applyNumberFormat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21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0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E13" sqref="E13:E15"/>
    </sheetView>
  </sheetViews>
  <sheetFormatPr defaultColWidth="9.00390625" defaultRowHeight="14.25"/>
  <cols>
    <col min="1" max="1" width="11.875" style="1" customWidth="1"/>
    <col min="2" max="2" width="14.875" style="1" customWidth="1"/>
    <col min="3" max="3" width="17.50390625" style="1" customWidth="1"/>
    <col min="4" max="4" width="13.87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25390625" style="1" customWidth="1"/>
    <col min="10" max="11" width="7.25390625" style="1" customWidth="1"/>
    <col min="12" max="12" width="9.375" style="1" customWidth="1"/>
    <col min="13" max="14" width="2.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4"/>
      <c r="N1" s="34"/>
    </row>
    <row r="2" spans="1:26" ht="31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5" t="s">
        <v>6</v>
      </c>
      <c r="K2" s="36"/>
      <c r="L2" s="37"/>
      <c r="M2" s="34"/>
      <c r="N2" s="34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8"/>
      <c r="M3" s="34"/>
      <c r="N3" s="34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4"/>
      <c r="N4" s="34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9" t="s">
        <v>21</v>
      </c>
      <c r="L5" s="20" t="s">
        <v>22</v>
      </c>
      <c r="M5" s="34"/>
      <c r="N5" s="34"/>
    </row>
    <row r="6" spans="1:15" ht="14.25">
      <c r="A6" s="21" t="s">
        <v>23</v>
      </c>
      <c r="B6" s="21"/>
      <c r="C6" s="22">
        <v>151300</v>
      </c>
      <c r="D6" s="22">
        <v>151300</v>
      </c>
      <c r="E6" s="22"/>
      <c r="F6" s="22">
        <f>F7+F8+F9</f>
        <v>142840.89</v>
      </c>
      <c r="G6" s="22"/>
      <c r="H6" s="22"/>
      <c r="I6" s="22"/>
      <c r="J6" s="40" t="s">
        <v>24</v>
      </c>
      <c r="K6" s="32">
        <f>IF(OR(D6=0,D6="0"),0,ROUND(((F7+F8+F9)/D6)*100,2))</f>
        <v>94.41</v>
      </c>
      <c r="L6" s="40">
        <f>ROUND((K6*O6/100),2)</f>
        <v>9.44</v>
      </c>
      <c r="M6" s="34"/>
      <c r="N6" s="34"/>
      <c r="O6" s="41" t="s">
        <v>25</v>
      </c>
    </row>
    <row r="7" spans="1:14" ht="14.25">
      <c r="A7" s="21" t="s">
        <v>26</v>
      </c>
      <c r="B7" s="21"/>
      <c r="C7" s="22">
        <v>151300</v>
      </c>
      <c r="D7" s="22">
        <v>151300</v>
      </c>
      <c r="E7" s="22"/>
      <c r="F7" s="22">
        <v>142840.89</v>
      </c>
      <c r="G7" s="22"/>
      <c r="H7" s="22"/>
      <c r="I7" s="22"/>
      <c r="J7" s="32"/>
      <c r="K7" s="32">
        <f>IF(OR(D7=0,D7="0"),0,ROUND((F7/D7)*100,2))</f>
        <v>94.41</v>
      </c>
      <c r="L7" s="32"/>
      <c r="M7" s="34"/>
      <c r="N7" s="34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2"/>
      <c r="K8" s="32">
        <f>IF(OR(D8=0,D8="0"),0,ROUND((F8/D8)*100,2))</f>
        <v>0</v>
      </c>
      <c r="L8" s="32"/>
      <c r="M8" s="34"/>
      <c r="N8" s="34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2"/>
      <c r="K9" s="32">
        <f>IF(OR(D9="0",D9=0),0,(ROUND((F9/D9)*100,2)))</f>
        <v>0</v>
      </c>
      <c r="L9" s="32"/>
      <c r="M9" s="34"/>
      <c r="N9" s="34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4"/>
      <c r="N10" s="34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2"/>
      <c r="M11" s="34"/>
      <c r="N11" s="34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30" t="s">
        <v>45</v>
      </c>
      <c r="F13" s="30" t="s">
        <v>46</v>
      </c>
      <c r="G13" s="30" t="s">
        <v>47</v>
      </c>
      <c r="H13" s="31" t="s">
        <v>46</v>
      </c>
      <c r="I13" s="21" t="s">
        <v>48</v>
      </c>
      <c r="J13" s="32" t="s">
        <v>49</v>
      </c>
      <c r="K13" s="30" t="s">
        <v>50</v>
      </c>
      <c r="L13" s="43" t="s">
        <v>15</v>
      </c>
      <c r="M13" s="43"/>
      <c r="N13" s="43"/>
      <c r="O13" s="44" t="s">
        <v>46</v>
      </c>
      <c r="P13" s="44" t="s">
        <v>51</v>
      </c>
    </row>
    <row r="14" spans="1:16" ht="30.75" customHeight="1">
      <c r="A14" s="29" t="s">
        <v>52</v>
      </c>
      <c r="B14" s="29" t="s">
        <v>53</v>
      </c>
      <c r="C14" s="29" t="s">
        <v>54</v>
      </c>
      <c r="D14" s="29"/>
      <c r="E14" s="30" t="s">
        <v>55</v>
      </c>
      <c r="F14" s="30" t="s">
        <v>56</v>
      </c>
      <c r="G14" s="30" t="s">
        <v>57</v>
      </c>
      <c r="H14" s="31" t="s">
        <v>58</v>
      </c>
      <c r="I14" s="21" t="s">
        <v>48</v>
      </c>
      <c r="J14" s="32" t="s">
        <v>49</v>
      </c>
      <c r="K14" s="30" t="s">
        <v>50</v>
      </c>
      <c r="L14" s="43" t="s">
        <v>15</v>
      </c>
      <c r="M14" s="43"/>
      <c r="N14" s="43"/>
      <c r="O14" s="44" t="s">
        <v>59</v>
      </c>
      <c r="P14" s="44" t="s">
        <v>56</v>
      </c>
    </row>
    <row r="15" spans="1:16" ht="30.75" customHeight="1">
      <c r="A15" s="29" t="s">
        <v>60</v>
      </c>
      <c r="B15" s="29" t="s">
        <v>61</v>
      </c>
      <c r="C15" s="29" t="s">
        <v>62</v>
      </c>
      <c r="D15" s="29"/>
      <c r="E15" s="30" t="s">
        <v>63</v>
      </c>
      <c r="F15" s="32" t="s">
        <v>64</v>
      </c>
      <c r="G15" s="29" t="s">
        <v>57</v>
      </c>
      <c r="H15" s="21" t="s">
        <v>64</v>
      </c>
      <c r="I15" s="21" t="s">
        <v>48</v>
      </c>
      <c r="J15" s="32" t="s">
        <v>49</v>
      </c>
      <c r="K15" s="30" t="s">
        <v>50</v>
      </c>
      <c r="L15" s="43" t="s">
        <v>15</v>
      </c>
      <c r="M15" s="43"/>
      <c r="N15" s="43"/>
      <c r="O15" s="44" t="s">
        <v>46</v>
      </c>
      <c r="P15" s="44" t="s">
        <v>46</v>
      </c>
    </row>
    <row r="16" spans="1:16" ht="30.75" customHeight="1">
      <c r="A16" s="29" t="s">
        <v>65</v>
      </c>
      <c r="B16" s="29" t="s">
        <v>15</v>
      </c>
      <c r="C16" s="29" t="s">
        <v>15</v>
      </c>
      <c r="D16" s="29"/>
      <c r="E16" s="29" t="s">
        <v>15</v>
      </c>
      <c r="F16" s="32" t="s">
        <v>15</v>
      </c>
      <c r="G16" s="29" t="s">
        <v>15</v>
      </c>
      <c r="H16" s="21" t="s">
        <v>15</v>
      </c>
      <c r="I16" s="21" t="s">
        <v>15</v>
      </c>
      <c r="J16" s="32" t="s">
        <v>66</v>
      </c>
      <c r="K16" s="30" t="s">
        <v>67</v>
      </c>
      <c r="L16" s="43" t="s">
        <v>15</v>
      </c>
      <c r="M16" s="43"/>
      <c r="N16" s="43"/>
      <c r="O16" s="44" t="s">
        <v>15</v>
      </c>
      <c r="P16" s="44" t="s">
        <v>15</v>
      </c>
    </row>
    <row r="17" spans="3:14" ht="14.25">
      <c r="C17" s="33"/>
      <c r="D17" s="33"/>
      <c r="L17" s="45"/>
      <c r="M17" s="45"/>
      <c r="N17" s="45"/>
    </row>
    <row r="18" spans="3:14" ht="14.25">
      <c r="C18" s="33"/>
      <c r="D18" s="33"/>
      <c r="L18" s="45"/>
      <c r="M18" s="45"/>
      <c r="N18" s="45"/>
    </row>
    <row r="19" spans="3:14" ht="14.25">
      <c r="C19" s="33"/>
      <c r="D19" s="33"/>
      <c r="L19" s="45"/>
      <c r="M19" s="45"/>
      <c r="N19" s="45"/>
    </row>
    <row r="20" spans="3:14" ht="14.25">
      <c r="C20" s="33"/>
      <c r="D20" s="33"/>
      <c r="L20" s="45"/>
      <c r="M20" s="45"/>
      <c r="N20" s="45"/>
    </row>
    <row r="21" spans="3:14" ht="14.25">
      <c r="C21" s="33"/>
      <c r="D21" s="33"/>
      <c r="L21" s="45"/>
      <c r="M21" s="45"/>
      <c r="N21" s="45"/>
    </row>
    <row r="22" spans="3:14" ht="14.25">
      <c r="C22" s="33"/>
      <c r="D22" s="33"/>
      <c r="L22" s="45"/>
      <c r="M22" s="45"/>
      <c r="N22" s="45"/>
    </row>
    <row r="23" spans="3:14" ht="14.25">
      <c r="C23" s="33"/>
      <c r="D23" s="33"/>
      <c r="L23" s="45"/>
      <c r="M23" s="45"/>
      <c r="N23" s="45"/>
    </row>
    <row r="24" spans="3:14" ht="14.25">
      <c r="C24" s="33"/>
      <c r="D24" s="33"/>
      <c r="L24" s="45"/>
      <c r="M24" s="45"/>
      <c r="N24" s="45"/>
    </row>
    <row r="25" spans="3:14" ht="14.25">
      <c r="C25" s="33"/>
      <c r="D25" s="33"/>
      <c r="L25" s="45"/>
      <c r="M25" s="45"/>
      <c r="N25" s="45"/>
    </row>
    <row r="26" spans="3:14" ht="14.25">
      <c r="C26" s="33"/>
      <c r="D26" s="33"/>
      <c r="L26" s="45"/>
      <c r="M26" s="45"/>
      <c r="N26" s="45"/>
    </row>
    <row r="27" spans="3:14" ht="14.25">
      <c r="C27" s="33"/>
      <c r="D27" s="33"/>
      <c r="L27" s="45"/>
      <c r="M27" s="45"/>
      <c r="N27" s="45"/>
    </row>
    <row r="28" spans="3:14" ht="14.25">
      <c r="C28" s="33"/>
      <c r="D28" s="33"/>
      <c r="L28" s="45"/>
      <c r="M28" s="45"/>
      <c r="N28" s="45"/>
    </row>
    <row r="29" spans="3:14" ht="14.25">
      <c r="C29" s="33"/>
      <c r="D29" s="33"/>
      <c r="L29" s="45"/>
      <c r="M29" s="45"/>
      <c r="N29" s="45"/>
    </row>
    <row r="30" spans="3:14" ht="14.25">
      <c r="C30" s="33"/>
      <c r="D30" s="33"/>
      <c r="L30" s="45"/>
      <c r="M30" s="45"/>
      <c r="N30" s="45"/>
    </row>
    <row r="31" spans="3:14" ht="14.25">
      <c r="C31" s="33"/>
      <c r="D31" s="33"/>
      <c r="L31" s="45"/>
      <c r="M31" s="45"/>
      <c r="N31" s="45"/>
    </row>
    <row r="32" spans="3:14" ht="14.25">
      <c r="C32" s="33"/>
      <c r="D32" s="33"/>
      <c r="L32" s="45"/>
      <c r="M32" s="45"/>
      <c r="N32" s="45"/>
    </row>
    <row r="33" spans="3:14" ht="14.25">
      <c r="C33" s="33"/>
      <c r="D33" s="33"/>
      <c r="L33" s="45"/>
      <c r="M33" s="45"/>
      <c r="N33" s="45"/>
    </row>
    <row r="34" spans="3:14" ht="14.25">
      <c r="C34" s="33"/>
      <c r="D34" s="33"/>
      <c r="L34" s="45"/>
      <c r="M34" s="45"/>
      <c r="N34" s="45"/>
    </row>
    <row r="35" spans="3:14" ht="14.25">
      <c r="C35" s="33"/>
      <c r="D35" s="33"/>
      <c r="L35" s="45"/>
      <c r="M35" s="45"/>
      <c r="N35" s="45"/>
    </row>
    <row r="36" spans="3:14" ht="14.25">
      <c r="C36" s="33"/>
      <c r="D36" s="33"/>
      <c r="L36" s="45"/>
      <c r="M36" s="45"/>
      <c r="N36" s="45"/>
    </row>
    <row r="37" spans="3:14" ht="14.25">
      <c r="C37" s="33"/>
      <c r="D37" s="33"/>
      <c r="L37" s="45"/>
      <c r="M37" s="45"/>
      <c r="N37" s="45"/>
    </row>
    <row r="38" spans="3:14" ht="14.25">
      <c r="C38" s="33"/>
      <c r="D38" s="33"/>
      <c r="L38" s="45"/>
      <c r="M38" s="45"/>
      <c r="N38" s="45"/>
    </row>
    <row r="39" spans="3:14" ht="14.25">
      <c r="C39" s="33"/>
      <c r="D39" s="33"/>
      <c r="L39" s="45"/>
      <c r="M39" s="45"/>
      <c r="N39" s="45"/>
    </row>
    <row r="40" spans="3:14" ht="14.25">
      <c r="C40" s="33"/>
      <c r="D40" s="33"/>
      <c r="L40" s="45"/>
      <c r="M40" s="45"/>
      <c r="N40" s="45"/>
    </row>
    <row r="41" spans="3:14" ht="14.25">
      <c r="C41" s="33"/>
      <c r="D41" s="33"/>
      <c r="L41" s="45"/>
      <c r="M41" s="45"/>
      <c r="N41" s="45"/>
    </row>
    <row r="42" spans="3:14" ht="14.25">
      <c r="C42" s="33"/>
      <c r="D42" s="33"/>
      <c r="L42" s="45"/>
      <c r="M42" s="45"/>
      <c r="N42" s="45"/>
    </row>
    <row r="43" spans="3:14" ht="14.25">
      <c r="C43" s="33"/>
      <c r="D43" s="33"/>
      <c r="L43" s="45"/>
      <c r="M43" s="45"/>
      <c r="N43" s="45"/>
    </row>
    <row r="44" spans="3:14" ht="14.25">
      <c r="C44" s="33"/>
      <c r="D44" s="33"/>
      <c r="L44" s="45"/>
      <c r="M44" s="45"/>
      <c r="N44" s="45"/>
    </row>
    <row r="45" spans="3:14" ht="14.25">
      <c r="C45" s="33"/>
      <c r="D45" s="33"/>
      <c r="L45" s="45"/>
      <c r="M45" s="45"/>
      <c r="N45" s="45"/>
    </row>
    <row r="46" spans="3:14" ht="14.25">
      <c r="C46" s="33"/>
      <c r="D46" s="33"/>
      <c r="L46" s="45"/>
      <c r="M46" s="45"/>
      <c r="N46" s="45"/>
    </row>
    <row r="47" spans="3:14" ht="14.25">
      <c r="C47" s="33"/>
      <c r="D47" s="33"/>
      <c r="L47" s="45"/>
      <c r="M47" s="45"/>
      <c r="N47" s="45"/>
    </row>
    <row r="48" spans="3:14" ht="14.25">
      <c r="C48" s="33"/>
      <c r="D48" s="33"/>
      <c r="L48" s="45"/>
      <c r="M48" s="45"/>
      <c r="N48" s="45"/>
    </row>
    <row r="49" spans="3:4" ht="14.25">
      <c r="C49" s="33"/>
      <c r="D49" s="33"/>
    </row>
    <row r="50" spans="3:4" ht="14.25">
      <c r="C50" s="33"/>
      <c r="D50" s="33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2023-04-27T12:00:03Z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I">
    <vt:lpwstr>F2F4A7FFD8BB456DB753D185A96BAA77</vt:lpwstr>
  </property>
</Properties>
</file>